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47" i="1"/>
  <c r="D46" s="1"/>
  <c r="C47"/>
  <c r="C46" s="1"/>
  <c r="D37"/>
  <c r="C37"/>
  <c r="D27"/>
  <c r="C27"/>
  <c r="D22"/>
  <c r="C22"/>
  <c r="D18"/>
  <c r="C18"/>
  <c r="C14" s="1"/>
  <c r="D14" l="1"/>
  <c r="D55"/>
  <c r="C55"/>
</calcChain>
</file>

<file path=xl/sharedStrings.xml><?xml version="1.0" encoding="utf-8"?>
<sst xmlns="http://schemas.openxmlformats.org/spreadsheetml/2006/main" count="96" uniqueCount="96">
  <si>
    <t>Приложение 1</t>
  </si>
  <si>
    <t>к Бюджету муниципального образования</t>
  </si>
  <si>
    <t>доходов бюджетов Российской Федерации</t>
  </si>
  <si>
    <t>Код</t>
  </si>
  <si>
    <t>Наименование</t>
  </si>
  <si>
    <t>Исполнено (тыс. руб.)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</si>
  <si>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</si>
  <si>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</si>
  <si>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</si>
  <si>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</si>
  <si>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</si>
  <si>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 на вмененный доход для 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</si>
  <si>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</si>
  <si>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</si>
  <si>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</si>
  <si>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</si>
  <si>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</si>
  <si>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</si>
  <si>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</si>
  <si>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</si>
  <si>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</si>
  <si>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</si>
  <si>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</si>
  <si>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</si>
  <si>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</si>
  <si>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Плата за  негативное воздействие на  окружающую среду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</si>
  <si>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</si>
  <si>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</si>
  <si>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</si>
  <si>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</si>
  <si>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</si>
  <si>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</si>
  <si>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</si>
  <si>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</si>
  <si>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</si>
  <si>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Безвозмездные поступления от других бюджетов бюджетной  системы Российской Федерации</t>
  </si>
  <si>
    <t>2 02 01000 00 0000 151</t>
  </si>
  <si>
    <t>2 02 02000 00 0000 151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</si>
  <si>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</si>
  <si>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</si>
  <si>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 </t>
  </si>
  <si>
    <t>2 19 00000 00 0000 000</t>
  </si>
  <si>
    <t>ВСЕГО ДОХОДОВ</t>
  </si>
  <si>
    <t>1 13 00000 00 0000 000</t>
  </si>
  <si>
    <t>План           (тыс.руб.)</t>
  </si>
  <si>
    <t xml:space="preserve">«Город Воткинск» на 2016 год </t>
  </si>
  <si>
    <t xml:space="preserve">Прогнозируемый общий объем доходов  на 2016 год согласно классификации </t>
  </si>
  <si>
    <t xml:space="preserve"> 1 00 00000 00 0000 000</t>
  </si>
  <si>
    <t xml:space="preserve"> 1 01 02000 01 0000 110</t>
  </si>
  <si>
    <t>1 03 02000 01 0000 100</t>
  </si>
  <si>
    <t>ДОХОДЫ ОТ УПЛАТЫ АКЦИЗОВ ПО ПОДАКЦИЗНЫМ ТОВАРАМ (ПРОДУКЦИИ), ПРОИЗВОДИМЫМ НА ТЕРРИТОРИИ РОССИЙСКОЙ ФЕДЕРАЦИИ</t>
  </si>
  <si>
    <t xml:space="preserve"> 1 05 00000 00 0000 000</t>
  </si>
  <si>
    <t xml:space="preserve"> 1 05 02000 02 0000 110</t>
  </si>
  <si>
    <t>105 04010 02 0000 110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</si>
  <si>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</si>
  <si>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</si>
  <si>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</si>
  <si>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</si>
  <si>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</si>
  <si>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</si>
  <si>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>Доходы, получаемые в виде арендной платы за земельные  участки,государственная собственность на  которые не разграничена и которые расположенны 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</si>
  <si>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 арендной  платы, а также  средства от  продажи  права на  заключение договоров аренды  за  земли,находящиеся в собственности городских  округов ( за  исключением земельных  участков муниципальных  автономных учреждений)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</si>
  <si>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  городскими  округами</t>
  </si>
  <si>
    <t xml:space="preserve"> 1 11 09044 04 0000 120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</si>
  <si>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</si>
  <si>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</si>
  <si>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</si>
  <si>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</si>
  <si>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</si>
  <si>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>ДОХОДЫ ОТ КОМПЕНСАЦИИ ПЛАТНЫХ УСЛУГ (РАБОТ) И КОМПЕНСАЦИИ ЗАТРАТ ГОСУДАРСТВА</t>
  </si>
  <si>
    <t>1 13 02994 04 0000 130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</si>
  <si>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</si>
  <si>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</si>
  <si>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</si>
  <si>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>1 14 02043 04  0000 410</t>
  </si>
  <si>
    <t>Доходы  от  реализации иного имущества, находящегося в в собственности городских округов( 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</si>
  <si>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>Доходы  от  продажи  земельных  участков, государственная  собственность  на которые  не разграничена  и которые  распроложены в границах городских  округов</t>
  </si>
  <si>
    <t>114 06024 04 0000 410</t>
  </si>
  <si>
    <t>Доходы от продажи земельных участков, гос.собственности на которые  разграничена (  за исключением  зем.участков автономных учреждений, государственных муниципальных учреждений в т. казенных)</t>
  </si>
  <si>
    <t>Прочие неналоговые доходы бюджетов городских округов</t>
  </si>
  <si>
    <t>1 19 00000 00 0000 000</t>
  </si>
  <si>
    <t>ВОЗВРАТ  ОСТАТКОВ СУБСИДИЙ И СУБВЕНЦИЙ</t>
  </si>
  <si>
    <t xml:space="preserve"> 2 00 00000 00 0000 000</t>
  </si>
  <si>
    <t xml:space="preserve"> 2 02 00000 00 0000 000</t>
  </si>
  <si>
    <t>Дотации бюджетам субьектов Российской Федерации и муниципальных образований</t>
  </si>
  <si>
    <t>Субсидии бюджетам субъектов Российской Федерации Федерации и муниципальных образований (межбюджетные субсидии)</t>
  </si>
  <si>
    <t xml:space="preserve"> 2 02 03000 00 0000 151</t>
  </si>
  <si>
    <t xml:space="preserve">2 02 04000 00 0000 151 </t>
  </si>
  <si>
    <t>2 07 00000 00 0000 000</t>
  </si>
  <si>
    <t>Прочие безвозмездные поступления в бюджеты городских округов</t>
  </si>
  <si>
    <t>2 18 00000 00 0000 180</t>
  </si>
  <si>
    <t>Возврат остатков субсидий,субвенций и  иных межбюджетных трансфертов, имеющих целевое назначение,прошлых лет, из бюджетов городских округов</t>
  </si>
  <si>
    <t>Отчет об исполнении за 2016 год Бюджета муниципального образования</t>
  </si>
  <si>
    <t>«Город Воткинск» на 2016 год</t>
  </si>
  <si>
    <t xml:space="preserve">УТВЕРЖДЕН </t>
  </si>
  <si>
    <t>Решением Воткинской городской Думы от 31.05.2017 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</si>
</sst>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164" fontId="8" fillId="0" borderId="1" xfId="0" applyNumberFormat="1" applyFont="1" applyBorder="1" applyAlignment="1" applyProtection="1">
      <alignment vertical="top"/>
      <protection locked="0"/>
    </xf>
    <xf numFmtId="1" fontId="5" fillId="0" borderId="1" xfId="0" applyNumberFormat="1" applyFont="1" applyBorder="1" applyAlignment="1">
      <alignment horizontal="right" vertical="top" wrapText="1"/>
    </xf>
    <xf numFmtId="1" fontId="5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 applyProtection="1">
      <alignment vertical="top"/>
      <protection locked="0"/>
    </xf>
    <xf numFmtId="164" fontId="2" fillId="0" borderId="1" xfId="0" applyNumberFormat="1" applyFont="1" applyBorder="1" applyAlignment="1" applyProtection="1">
      <alignment vertical="top"/>
      <protection locked="0"/>
    </xf>
    <xf numFmtId="164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 applyProtection="1">
      <alignment vertical="center"/>
      <protection locked="0"/>
    </xf>
    <xf numFmtId="164" fontId="5" fillId="0" borderId="1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 applyProtection="1">
      <alignment vertical="center"/>
      <protection locked="0"/>
    </xf>
    <xf numFmtId="164" fontId="6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top" wrapText="1"/>
    </xf>
    <xf numFmtId="3" fontId="7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 applyProtection="1">
      <alignment vertical="center"/>
      <protection locked="0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/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164" fontId="8" fillId="0" borderId="1" xfId="0" applyNumberFormat="1" applyFont="1" applyBorder="1"/>
    <xf numFmtId="164" fontId="2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5"/>
  <sheetViews>
    <sheetView tabSelected="1" topLeftCell="A28" workbookViewId="0">
      <selection activeCell="F34" sqref="F34"/>
    </sheetView>
  </sheetViews>
  <sheetFormatPr defaultRowHeight="15"/>
  <cols>
    <col min="1" max="1" width="23.7109375" style="1" customWidth="1"/>
    <col min="2" max="2" width="42.5703125" style="2" customWidth="1"/>
    <col min="3" max="3" width="11.7109375" style="1" customWidth="1"/>
    <col min="4" max="4" width="11.140625" style="1" customWidth="1"/>
  </cols>
  <sheetData>
    <row r="1" spans="1:4" ht="17.25" customHeight="1">
      <c r="C1" s="49" t="s">
        <v>94</v>
      </c>
      <c r="D1" s="49"/>
    </row>
    <row r="2" spans="1:4" ht="51" customHeight="1">
      <c r="C2" s="49" t="s">
        <v>95</v>
      </c>
      <c r="D2" s="49"/>
    </row>
    <row r="3" spans="1:4" ht="15.75">
      <c r="A3" s="40" t="s">
        <v>92</v>
      </c>
      <c r="B3" s="41"/>
      <c r="C3" s="41"/>
      <c r="D3" s="41"/>
    </row>
    <row r="4" spans="1:4" ht="15.75">
      <c r="A4" s="42" t="s">
        <v>93</v>
      </c>
      <c r="B4" s="43"/>
      <c r="C4" s="43"/>
      <c r="D4" s="43"/>
    </row>
    <row r="5" spans="1:4">
      <c r="A5" s="45" t="s">
        <v>0</v>
      </c>
      <c r="B5" s="46"/>
      <c r="C5" s="46"/>
      <c r="D5" s="46"/>
    </row>
    <row r="6" spans="1:4">
      <c r="A6" s="45" t="s">
        <v>1</v>
      </c>
      <c r="B6" s="46"/>
      <c r="C6" s="46"/>
      <c r="D6" s="46"/>
    </row>
    <row r="7" spans="1:4">
      <c r="A7" s="45" t="s">
        <v>45</v>
      </c>
      <c r="B7" s="46"/>
      <c r="C7" s="46"/>
      <c r="D7" s="46"/>
    </row>
    <row r="8" spans="1:4" ht="9" customHeight="1">
      <c r="A8" s="45"/>
      <c r="B8" s="46"/>
      <c r="C8" s="46"/>
      <c r="D8" s="46"/>
    </row>
    <row r="9" spans="1:4">
      <c r="A9" s="44" t="s">
        <v>46</v>
      </c>
      <c r="B9" s="43"/>
      <c r="C9" s="43"/>
      <c r="D9" s="43"/>
    </row>
    <row r="10" spans="1:4">
      <c r="A10" s="44" t="s">
        <v>2</v>
      </c>
      <c r="B10" s="43"/>
      <c r="C10" s="43"/>
      <c r="D10" s="43"/>
    </row>
    <row r="11" spans="1:4" ht="8.25" customHeight="1"/>
    <row r="12" spans="1:4" ht="15" customHeight="1">
      <c r="A12" s="35" t="s">
        <v>3</v>
      </c>
      <c r="B12" s="37" t="s">
        <v>4</v>
      </c>
      <c r="C12" s="47" t="s">
        <v>44</v>
      </c>
      <c r="D12" s="39" t="s">
        <v>5</v>
      </c>
    </row>
    <row r="13" spans="1:4" ht="23.45" customHeight="1">
      <c r="A13" s="36"/>
      <c r="B13" s="38"/>
      <c r="C13" s="48"/>
      <c r="D13" s="39"/>
    </row>
    <row r="14" spans="1:4">
      <c r="A14" s="3" t="s">
        <v>47</v>
      </c>
      <c r="B14" s="4" t="s">
        <v>6</v>
      </c>
      <c r="C14" s="5">
        <f>SUM(C15,C17,C18,C22, C26,C27,C33,C35,C37,C43,C44)</f>
        <v>506753</v>
      </c>
      <c r="D14" s="5">
        <f>SUM(D15,D17,D18,D22, D26,D27,D33,D35,D37,D43,D44)</f>
        <v>488736.99999999994</v>
      </c>
    </row>
    <row r="15" spans="1:4">
      <c r="A15" s="3" t="s">
        <v>7</v>
      </c>
      <c r="B15" s="4" t="s">
        <v>8</v>
      </c>
      <c r="C15" s="5">
        <v>292821</v>
      </c>
      <c r="D15" s="5">
        <v>296127</v>
      </c>
    </row>
    <row r="16" spans="1:4">
      <c r="A16" s="6" t="s">
        <v>48</v>
      </c>
      <c r="B16" s="7" t="s">
        <v>9</v>
      </c>
      <c r="C16" s="8">
        <v>292821</v>
      </c>
      <c r="D16" s="9">
        <v>296127</v>
      </c>
    </row>
    <row r="17" spans="1:4" ht="51">
      <c r="A17" s="10" t="s">
        <v>49</v>
      </c>
      <c r="B17" s="11" t="s">
        <v>50</v>
      </c>
      <c r="C17" s="5">
        <v>9728</v>
      </c>
      <c r="D17" s="12">
        <v>9362.7000000000007</v>
      </c>
    </row>
    <row r="18" spans="1:4">
      <c r="A18" s="3" t="s">
        <v>51</v>
      </c>
      <c r="B18" s="4" t="s">
        <v>10</v>
      </c>
      <c r="C18" s="5">
        <f>SUM(C19:C21)</f>
        <v>49100</v>
      </c>
      <c r="D18" s="5">
        <f>SUM(D19:D21)</f>
        <v>49074.799999999996</v>
      </c>
    </row>
    <row r="19" spans="1:4" ht="25.5">
      <c r="A19" s="6" t="s">
        <v>52</v>
      </c>
      <c r="B19" s="7" t="s">
        <v>11</v>
      </c>
      <c r="C19" s="8">
        <v>43780</v>
      </c>
      <c r="D19" s="13">
        <v>44126.2</v>
      </c>
    </row>
    <row r="20" spans="1:4">
      <c r="A20" s="6" t="s">
        <v>12</v>
      </c>
      <c r="B20" s="7" t="s">
        <v>13</v>
      </c>
      <c r="C20" s="8">
        <v>56</v>
      </c>
      <c r="D20" s="13">
        <v>58.2</v>
      </c>
    </row>
    <row r="21" spans="1:4" ht="38.25">
      <c r="A21" s="6" t="s">
        <v>53</v>
      </c>
      <c r="B21" s="7" t="s">
        <v>54</v>
      </c>
      <c r="C21" s="8">
        <v>5264</v>
      </c>
      <c r="D21" s="13">
        <v>4890.3999999999996</v>
      </c>
    </row>
    <row r="22" spans="1:4">
      <c r="A22" s="3" t="s">
        <v>14</v>
      </c>
      <c r="B22" s="4" t="s">
        <v>15</v>
      </c>
      <c r="C22" s="5">
        <f>SUM(C23:C24)</f>
        <v>69296</v>
      </c>
      <c r="D22" s="5">
        <f>SUM(D23:D24)</f>
        <v>50282.3</v>
      </c>
    </row>
    <row r="23" spans="1:4">
      <c r="A23" s="6" t="s">
        <v>55</v>
      </c>
      <c r="B23" s="7" t="s">
        <v>16</v>
      </c>
      <c r="C23" s="14">
        <v>19100</v>
      </c>
      <c r="D23" s="15">
        <v>14244.9</v>
      </c>
    </row>
    <row r="24" spans="1:4">
      <c r="A24" s="6" t="s">
        <v>56</v>
      </c>
      <c r="B24" s="7" t="s">
        <v>17</v>
      </c>
      <c r="C24" s="14">
        <v>50196</v>
      </c>
      <c r="D24" s="15">
        <v>36037.4</v>
      </c>
    </row>
    <row r="25" spans="1:4" ht="38.25" hidden="1">
      <c r="A25" s="3" t="s">
        <v>57</v>
      </c>
      <c r="B25" s="4" t="s">
        <v>58</v>
      </c>
      <c r="C25" s="16">
        <v>0</v>
      </c>
      <c r="D25" s="17">
        <v>0</v>
      </c>
    </row>
    <row r="26" spans="1:4">
      <c r="A26" s="3" t="s">
        <v>59</v>
      </c>
      <c r="B26" s="4" t="s">
        <v>18</v>
      </c>
      <c r="C26" s="18">
        <v>12359</v>
      </c>
      <c r="D26" s="17">
        <v>10025.799999999999</v>
      </c>
    </row>
    <row r="27" spans="1:4" ht="51">
      <c r="A27" s="3" t="s">
        <v>19</v>
      </c>
      <c r="B27" s="4" t="s">
        <v>20</v>
      </c>
      <c r="C27" s="18">
        <f>SUM(C28:C31)</f>
        <v>32069</v>
      </c>
      <c r="D27" s="18">
        <f>SUM(D28:D31)</f>
        <v>32908</v>
      </c>
    </row>
    <row r="28" spans="1:4" ht="89.25">
      <c r="A28" s="6" t="s">
        <v>21</v>
      </c>
      <c r="B28" s="7" t="s">
        <v>60</v>
      </c>
      <c r="C28" s="19">
        <v>23543</v>
      </c>
      <c r="D28" s="15">
        <v>24305.9</v>
      </c>
    </row>
    <row r="29" spans="1:4" ht="76.5">
      <c r="A29" s="6" t="s">
        <v>22</v>
      </c>
      <c r="B29" s="7" t="s">
        <v>61</v>
      </c>
      <c r="C29" s="19">
        <v>704</v>
      </c>
      <c r="D29" s="15">
        <v>704</v>
      </c>
    </row>
    <row r="30" spans="1:4" ht="63.75">
      <c r="A30" s="6" t="s">
        <v>23</v>
      </c>
      <c r="B30" s="7" t="s">
        <v>62</v>
      </c>
      <c r="C30" s="19">
        <v>626</v>
      </c>
      <c r="D30" s="15">
        <v>626.1</v>
      </c>
    </row>
    <row r="31" spans="1:4" ht="76.5">
      <c r="A31" s="6" t="s">
        <v>63</v>
      </c>
      <c r="B31" s="7" t="s">
        <v>64</v>
      </c>
      <c r="C31" s="19">
        <v>7196</v>
      </c>
      <c r="D31" s="14">
        <v>7272</v>
      </c>
    </row>
    <row r="32" spans="1:4" ht="89.25" hidden="1">
      <c r="A32" s="6" t="s">
        <v>65</v>
      </c>
      <c r="B32" s="7" t="s">
        <v>66</v>
      </c>
      <c r="C32" s="19"/>
      <c r="D32" s="14"/>
    </row>
    <row r="33" spans="1:4" ht="25.5">
      <c r="A33" s="3" t="s">
        <v>67</v>
      </c>
      <c r="B33" s="4" t="s">
        <v>24</v>
      </c>
      <c r="C33" s="18">
        <v>5358</v>
      </c>
      <c r="D33" s="18">
        <v>5383.8</v>
      </c>
    </row>
    <row r="34" spans="1:4" ht="25.5">
      <c r="A34" s="6" t="s">
        <v>68</v>
      </c>
      <c r="B34" s="7" t="s">
        <v>25</v>
      </c>
      <c r="C34" s="14">
        <v>5358</v>
      </c>
      <c r="D34" s="15">
        <v>5383.8</v>
      </c>
    </row>
    <row r="35" spans="1:4" ht="38.25">
      <c r="A35" s="20" t="s">
        <v>43</v>
      </c>
      <c r="B35" s="4" t="s">
        <v>69</v>
      </c>
      <c r="C35" s="18">
        <v>296</v>
      </c>
      <c r="D35" s="17">
        <v>164.5</v>
      </c>
    </row>
    <row r="36" spans="1:4" ht="25.5">
      <c r="A36" s="21" t="s">
        <v>70</v>
      </c>
      <c r="B36" s="7" t="s">
        <v>26</v>
      </c>
      <c r="C36" s="22">
        <v>296</v>
      </c>
      <c r="D36" s="23">
        <v>164.5</v>
      </c>
    </row>
    <row r="37" spans="1:4" ht="25.5">
      <c r="A37" s="3" t="s">
        <v>27</v>
      </c>
      <c r="B37" s="4" t="s">
        <v>28</v>
      </c>
      <c r="C37" s="17">
        <f>SUM(C38:C42)</f>
        <v>28264</v>
      </c>
      <c r="D37" s="17">
        <f>SUM(D38:D42)</f>
        <v>27961.7</v>
      </c>
    </row>
    <row r="38" spans="1:4" ht="25.5">
      <c r="A38" s="6" t="s">
        <v>29</v>
      </c>
      <c r="B38" s="7" t="s">
        <v>71</v>
      </c>
      <c r="C38" s="15">
        <v>1000</v>
      </c>
      <c r="D38" s="15">
        <v>796</v>
      </c>
    </row>
    <row r="39" spans="1:4" ht="89.25" hidden="1">
      <c r="A39" s="6" t="s">
        <v>72</v>
      </c>
      <c r="B39" s="7" t="s">
        <v>73</v>
      </c>
      <c r="C39" s="15">
        <v>0</v>
      </c>
      <c r="D39" s="15">
        <v>0</v>
      </c>
    </row>
    <row r="40" spans="1:4" ht="102">
      <c r="A40" s="6" t="s">
        <v>74</v>
      </c>
      <c r="B40" s="7" t="s">
        <v>75</v>
      </c>
      <c r="C40" s="19">
        <v>14000</v>
      </c>
      <c r="D40" s="15">
        <v>13876.6</v>
      </c>
    </row>
    <row r="41" spans="1:4" ht="51">
      <c r="A41" s="6" t="s">
        <v>30</v>
      </c>
      <c r="B41" s="7" t="s">
        <v>76</v>
      </c>
      <c r="C41" s="19">
        <v>13264</v>
      </c>
      <c r="D41" s="15">
        <v>13289.1</v>
      </c>
    </row>
    <row r="42" spans="1:4" ht="63.75" hidden="1">
      <c r="A42" s="6" t="s">
        <v>77</v>
      </c>
      <c r="B42" s="7" t="s">
        <v>78</v>
      </c>
      <c r="C42" s="19">
        <v>0</v>
      </c>
      <c r="D42" s="15">
        <v>0</v>
      </c>
    </row>
    <row r="43" spans="1:4" ht="25.5">
      <c r="A43" s="3" t="s">
        <v>31</v>
      </c>
      <c r="B43" s="4" t="s">
        <v>32</v>
      </c>
      <c r="C43" s="18">
        <v>6607</v>
      </c>
      <c r="D43" s="18">
        <v>6573.6</v>
      </c>
    </row>
    <row r="44" spans="1:4" ht="25.5">
      <c r="A44" s="3" t="s">
        <v>33</v>
      </c>
      <c r="B44" s="4" t="s">
        <v>79</v>
      </c>
      <c r="C44" s="18">
        <v>855</v>
      </c>
      <c r="D44" s="18">
        <v>872.8</v>
      </c>
    </row>
    <row r="45" spans="1:4" ht="25.5" hidden="1">
      <c r="A45" s="3" t="s">
        <v>80</v>
      </c>
      <c r="B45" s="4" t="s">
        <v>81</v>
      </c>
      <c r="C45" s="18"/>
      <c r="D45" s="18"/>
    </row>
    <row r="46" spans="1:4">
      <c r="A46" s="24" t="s">
        <v>82</v>
      </c>
      <c r="B46" s="25" t="s">
        <v>34</v>
      </c>
      <c r="C46" s="26">
        <f>SUM(C47+C52+C53+C54)</f>
        <v>1254145.5</v>
      </c>
      <c r="D46" s="26">
        <f>SUM(D47+D52+D53+D54)</f>
        <v>1225107.2000000002</v>
      </c>
    </row>
    <row r="47" spans="1:4" ht="25.5">
      <c r="A47" s="24" t="s">
        <v>83</v>
      </c>
      <c r="B47" s="25" t="s">
        <v>35</v>
      </c>
      <c r="C47" s="16">
        <f>SUM(C48:C51)</f>
        <v>1252645.5</v>
      </c>
      <c r="D47" s="16">
        <f>SUM(D48:D51)</f>
        <v>1224604.9000000001</v>
      </c>
    </row>
    <row r="48" spans="1:4" ht="25.5">
      <c r="A48" s="24" t="s">
        <v>36</v>
      </c>
      <c r="B48" s="25" t="s">
        <v>84</v>
      </c>
      <c r="C48" s="16">
        <v>130911.6</v>
      </c>
      <c r="D48" s="16">
        <v>130911.6</v>
      </c>
    </row>
    <row r="49" spans="1:4" ht="38.25">
      <c r="A49" s="24" t="s">
        <v>37</v>
      </c>
      <c r="B49" s="25" t="s">
        <v>85</v>
      </c>
      <c r="C49" s="16">
        <v>323682.09999999998</v>
      </c>
      <c r="D49" s="27">
        <v>296382.7</v>
      </c>
    </row>
    <row r="50" spans="1:4" ht="25.5">
      <c r="A50" s="24" t="s">
        <v>86</v>
      </c>
      <c r="B50" s="25" t="s">
        <v>38</v>
      </c>
      <c r="C50" s="26">
        <v>796611.2</v>
      </c>
      <c r="D50" s="18">
        <v>795870</v>
      </c>
    </row>
    <row r="51" spans="1:4">
      <c r="A51" s="24" t="s">
        <v>87</v>
      </c>
      <c r="B51" s="25" t="s">
        <v>39</v>
      </c>
      <c r="C51" s="28">
        <v>1440.6</v>
      </c>
      <c r="D51" s="29">
        <v>1440.6</v>
      </c>
    </row>
    <row r="52" spans="1:4" ht="25.5">
      <c r="A52" s="24" t="s">
        <v>88</v>
      </c>
      <c r="B52" s="25" t="s">
        <v>89</v>
      </c>
      <c r="C52" s="30">
        <v>1500</v>
      </c>
      <c r="D52" s="30">
        <v>1218.5</v>
      </c>
    </row>
    <row r="53" spans="1:4" ht="82.9" customHeight="1">
      <c r="A53" s="31" t="s">
        <v>90</v>
      </c>
      <c r="B53" s="32" t="s">
        <v>40</v>
      </c>
      <c r="C53" s="33">
        <v>0</v>
      </c>
      <c r="D53" s="33">
        <v>33.200000000000003</v>
      </c>
    </row>
    <row r="54" spans="1:4" ht="51">
      <c r="A54" s="31" t="s">
        <v>41</v>
      </c>
      <c r="B54" s="7" t="s">
        <v>91</v>
      </c>
      <c r="C54" s="33">
        <v>0</v>
      </c>
      <c r="D54" s="34">
        <v>-749.4</v>
      </c>
    </row>
    <row r="55" spans="1:4">
      <c r="A55" s="24"/>
      <c r="B55" s="25" t="s">
        <v>42</v>
      </c>
      <c r="C55" s="26">
        <f>(C46+C14)</f>
        <v>1760898.5</v>
      </c>
      <c r="D55" s="26">
        <f>(D46+D14)</f>
        <v>1713844.2000000002</v>
      </c>
    </row>
  </sheetData>
  <mergeCells count="14">
    <mergeCell ref="C1:D1"/>
    <mergeCell ref="C2:D2"/>
    <mergeCell ref="A12:A13"/>
    <mergeCell ref="B12:B13"/>
    <mergeCell ref="D12:D13"/>
    <mergeCell ref="A3:D3"/>
    <mergeCell ref="A4:D4"/>
    <mergeCell ref="A9:D9"/>
    <mergeCell ref="A10:D10"/>
    <mergeCell ref="A5:D5"/>
    <mergeCell ref="A6:D6"/>
    <mergeCell ref="A7:D7"/>
    <mergeCell ref="A8:D8"/>
    <mergeCell ref="C12:C13"/>
  </mergeCells>
  <pageMargins left="0.31496062992125984" right="0.31496062992125984" top="0.55118110236220474" bottom="0.55118110236220474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2017-04-26T10:27:26Z</cp:lastPrinted>
  <dcterms:created xsi:type="dcterms:W3CDTF">2016-03-29T11:31:48Z</dcterms:created>
  <dcterms:modified xsi:type="dcterms:W3CDTF">2017-06-01T06:20:15Z</dcterms:modified>
</cp:coreProperties>
</file>